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ella\Box\Path to 1.5M Members\Mission 1.5_Operations\District Goals Working Files\2024-2025\Final Targets\"/>
    </mc:Choice>
  </mc:AlternateContent>
  <xr:revisionPtr revIDLastSave="0" documentId="13_ncr:1_{77A747D2-4917-4A49-B3B1-6F7DBD1809ED}" xr6:coauthVersionLast="47" xr6:coauthVersionMax="47" xr10:uidLastSave="{00000000-0000-0000-0000-000000000000}"/>
  <bookViews>
    <workbookView xWindow="-110" yWindow="-110" windowWidth="22780" windowHeight="14660" xr2:uid="{826E93C4-0B98-4040-9053-FEB94EF9E775}"/>
  </bookViews>
  <sheets>
    <sheet name="CA 6 IND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M5" i="1" l="1"/>
  <c r="L5" i="1"/>
  <c r="K5" i="1"/>
  <c r="J5" i="1"/>
  <c r="J16" i="1" l="1"/>
  <c r="L16" i="1"/>
  <c r="K16" i="1"/>
  <c r="M16" i="1"/>
</calcChain>
</file>

<file path=xl/sharedStrings.xml><?xml version="1.0" encoding="utf-8"?>
<sst xmlns="http://schemas.openxmlformats.org/spreadsheetml/2006/main" count="265" uniqueCount="103">
  <si>
    <t>CA</t>
  </si>
  <si>
    <t>Area</t>
  </si>
  <si>
    <t>MD</t>
  </si>
  <si>
    <t>District</t>
  </si>
  <si>
    <t>New Club Target</t>
  </si>
  <si>
    <t>New Member Target</t>
  </si>
  <si>
    <t>D</t>
  </si>
  <si>
    <t>E</t>
  </si>
  <si>
    <t>F</t>
  </si>
  <si>
    <t>G</t>
  </si>
  <si>
    <t>H</t>
  </si>
  <si>
    <t>I</t>
  </si>
  <si>
    <t>J</t>
  </si>
  <si>
    <t>Questions? Contact GAT@lionsclubs.org</t>
  </si>
  <si>
    <t>Net Gain Target</t>
  </si>
  <si>
    <r>
      <rPr>
        <i/>
        <sz val="14"/>
        <color theme="1"/>
        <rFont val="Calibri"/>
        <family val="2"/>
        <scheme val="minor"/>
      </rPr>
      <t>MISSION</t>
    </r>
    <r>
      <rPr>
        <b/>
        <sz val="14"/>
        <color theme="1"/>
        <rFont val="Calibri"/>
        <family val="2"/>
        <scheme val="minor"/>
      </rPr>
      <t xml:space="preserve"> 1.5 Leadership Approved Totals</t>
    </r>
  </si>
  <si>
    <t>Total Districts</t>
  </si>
  <si>
    <t>316 A</t>
  </si>
  <si>
    <t>316 B</t>
  </si>
  <si>
    <t>316 D</t>
  </si>
  <si>
    <t>316 G</t>
  </si>
  <si>
    <t>316 H</t>
  </si>
  <si>
    <t>316 J</t>
  </si>
  <si>
    <t>317 A</t>
  </si>
  <si>
    <t>317 B</t>
  </si>
  <si>
    <t>317 C</t>
  </si>
  <si>
    <t>317 D</t>
  </si>
  <si>
    <t>317 E</t>
  </si>
  <si>
    <t>317 F</t>
  </si>
  <si>
    <t>317 G</t>
  </si>
  <si>
    <t>318 A</t>
  </si>
  <si>
    <t>318 B</t>
  </si>
  <si>
    <t>318 C</t>
  </si>
  <si>
    <t>318 D</t>
  </si>
  <si>
    <t>318 E</t>
  </si>
  <si>
    <t>320 A</t>
  </si>
  <si>
    <t>320 B</t>
  </si>
  <si>
    <t>320 C</t>
  </si>
  <si>
    <t>320 D</t>
  </si>
  <si>
    <t>320 E</t>
  </si>
  <si>
    <t>320 F</t>
  </si>
  <si>
    <t>320 G</t>
  </si>
  <si>
    <t>321 D</t>
  </si>
  <si>
    <t>321 E</t>
  </si>
  <si>
    <t>321 F</t>
  </si>
  <si>
    <t>321A1</t>
  </si>
  <si>
    <t>321A2</t>
  </si>
  <si>
    <t>321A3</t>
  </si>
  <si>
    <t>321B1</t>
  </si>
  <si>
    <t>321B2</t>
  </si>
  <si>
    <t>321C1</t>
  </si>
  <si>
    <t>321C2</t>
  </si>
  <si>
    <t>322 A</t>
  </si>
  <si>
    <t>322 B1</t>
  </si>
  <si>
    <t>322 B2</t>
  </si>
  <si>
    <t>322 D</t>
  </si>
  <si>
    <t>322 E</t>
  </si>
  <si>
    <t>322 F</t>
  </si>
  <si>
    <t>322 G</t>
  </si>
  <si>
    <t>322 H</t>
  </si>
  <si>
    <t>322C1</t>
  </si>
  <si>
    <t>322C2</t>
  </si>
  <si>
    <t>322C3</t>
  </si>
  <si>
    <t>322C4</t>
  </si>
  <si>
    <t>322C5</t>
  </si>
  <si>
    <t>324 A</t>
  </si>
  <si>
    <t>324 B</t>
  </si>
  <si>
    <t>324 C</t>
  </si>
  <si>
    <t>324 D</t>
  </si>
  <si>
    <t>324 E</t>
  </si>
  <si>
    <t>324 F</t>
  </si>
  <si>
    <t>324 G</t>
  </si>
  <si>
    <t>324 H</t>
  </si>
  <si>
    <t>324 I</t>
  </si>
  <si>
    <t>324 J</t>
  </si>
  <si>
    <t>324 K</t>
  </si>
  <si>
    <t>324 L</t>
  </si>
  <si>
    <t>324 M</t>
  </si>
  <si>
    <t>324 N</t>
  </si>
  <si>
    <t>3232 J</t>
  </si>
  <si>
    <t>3233 C</t>
  </si>
  <si>
    <t>3233E1</t>
  </si>
  <si>
    <t>3233E2</t>
  </si>
  <si>
    <t>3233G1</t>
  </si>
  <si>
    <t>3233G2</t>
  </si>
  <si>
    <t>3234D1</t>
  </si>
  <si>
    <t>3234D2</t>
  </si>
  <si>
    <t>3234H1</t>
  </si>
  <si>
    <t>3234H2</t>
  </si>
  <si>
    <t>6 India</t>
  </si>
  <si>
    <r>
      <rPr>
        <i/>
        <sz val="14"/>
        <color theme="1"/>
        <rFont val="Calibri"/>
        <family val="2"/>
        <scheme val="minor"/>
      </rPr>
      <t>MISSION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1.5 District Targets (CA 6: INDIA)</t>
    </r>
  </si>
  <si>
    <t>CA 6 INDIA TOTAL</t>
  </si>
  <si>
    <t>3231A1</t>
  </si>
  <si>
    <t>3231A2</t>
  </si>
  <si>
    <t>3231A3</t>
  </si>
  <si>
    <t>3231A4</t>
  </si>
  <si>
    <t>3232B1</t>
  </si>
  <si>
    <t>3232B2</t>
  </si>
  <si>
    <t>3232B3</t>
  </si>
  <si>
    <t>3232B4</t>
  </si>
  <si>
    <t>3232F1</t>
  </si>
  <si>
    <t>3232F2</t>
  </si>
  <si>
    <t>320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</si>
</sst>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CA3E1"/>
        <bgColor indexed="64"/>
      </patternFill>
    </fill>
    <fill>
      <patternFill patternType="solid">
        <fgColor rgb="FF522D8A"/>
        <bgColor indexed="6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6" fillId="0" borderId="0" xfId="0" applyFont="1" applyAlignment="1">
      <alignment horizontal="left"/>
    </xf>
    <xf numFmtId="164" fontId="3" fillId="0" borderId="5" xfId="2" applyNumberFormat="1" applyFont="1" applyBorder="1"/>
    <xf numFmtId="164" fontId="3" fillId="0" borderId="6" xfId="2" applyNumberFormat="1" applyFont="1" applyBorder="1"/>
    <xf numFmtId="0" fontId="3" fillId="0" borderId="0" xfId="0" applyFont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1" fontId="5" fillId="5" borderId="2" xfId="1" applyNumberFormat="1" applyFon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left"/>
    </xf>
    <xf numFmtId="1" fontId="5" fillId="5" borderId="3" xfId="0" applyNumberFormat="1" applyFont="1" applyFill="1" applyBorder="1" applyAlignment="1">
      <alignment horizontal="left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/>
    <xf numFmtId="1" fontId="6" fillId="0" borderId="0" xfId="0" applyNumberFormat="1" applyFont="1" applyAlignment="1">
      <alignment horizontal="left"/>
    </xf>
    <xf numFmtId="1" fontId="6" fillId="6" borderId="0" xfId="0" applyNumberFormat="1" applyFont="1" applyFill="1" applyAlignment="1">
      <alignment horizontal="left"/>
    </xf>
    <xf numFmtId="1" fontId="6" fillId="6" borderId="7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left"/>
    </xf>
    <xf numFmtId="1" fontId="6" fillId="0" borderId="7" xfId="0" applyNumberFormat="1" applyFont="1" applyFill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522D8A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2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152AAE-4DD6-4EF1-82D8-0FE47C15FE53}" name="Table7" displayName="Table7" ref="A4:G87" totalsRowShown="0" headerRowDxfId="11" dataDxfId="10">
  <autoFilter ref="A4:G87" xr:uid="{BBA4D5C4-6BC5-42AF-94B7-6DBC4E4FC355}"/>
  <sortState xmlns:xlrd2="http://schemas.microsoft.com/office/spreadsheetml/2017/richdata2" ref="A5:G87">
    <sortCondition ref="D4:D87"/>
  </sortState>
  <tableColumns count="7">
    <tableColumn id="1" xr3:uid="{92C932C4-7AF0-4656-8178-DBD5FE1544FB}" name="CA" dataDxfId="9"/>
    <tableColumn id="2" xr3:uid="{8A292747-6059-4227-906A-4A45A82AB03F}" name="Area" dataDxfId="8"/>
    <tableColumn id="3" xr3:uid="{4285C910-A512-4590-9B5B-DDBD87CB209D}" name="MD" dataDxfId="7"/>
    <tableColumn id="4" xr3:uid="{5B2F4998-0ACD-48B6-B9FC-3370293B9B99}" name="District" dataDxfId="6"/>
    <tableColumn id="5" xr3:uid="{485B6B14-AB72-4C03-94AA-C3BBC78CC320}" name="New Club Target" dataDxfId="5"/>
    <tableColumn id="6" xr3:uid="{57433505-30CA-45D3-BB9D-FE169043C8E3}" name="New Member Target" dataDxfId="4"/>
    <tableColumn id="7" xr3:uid="{E2121FDF-14EF-4118-9115-D462AA5AB7CC}" name="Net Gain Target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D0A0-80FF-4BAE-A146-F3CD21DE256D}">
  <dimension ref="A1:M87"/>
  <sheetViews>
    <sheetView tabSelected="1" topLeftCell="D16" zoomScaleNormal="100" workbookViewId="0">
      <selection activeCell="I24" sqref="I24"/>
    </sheetView>
  </sheetViews>
  <sheetFormatPr defaultRowHeight="18.5" x14ac:dyDescent="0.45"/>
  <cols>
    <col min="1" max="1" width="10.08984375" style="2" bestFit="1" customWidth="1"/>
    <col min="2" max="2" width="8.26953125" style="2" bestFit="1" customWidth="1"/>
    <col min="3" max="3" width="7.08984375" style="2" bestFit="1" customWidth="1"/>
    <col min="4" max="4" width="11" style="2" bestFit="1" customWidth="1"/>
    <col min="5" max="5" width="23.1796875" style="7" bestFit="1" customWidth="1"/>
    <col min="6" max="6" width="27.6328125" style="7" bestFit="1" customWidth="1"/>
    <col min="7" max="7" width="22.36328125" style="7" bestFit="1" customWidth="1"/>
    <col min="8" max="8" width="8.7265625" style="2"/>
    <col min="9" max="9" width="32.08984375" style="3" bestFit="1" customWidth="1"/>
    <col min="10" max="10" width="15.81640625" style="3" bestFit="1" customWidth="1"/>
    <col min="11" max="11" width="18.6328125" style="3" bestFit="1" customWidth="1"/>
    <col min="12" max="12" width="23.08984375" style="3" bestFit="1" customWidth="1"/>
    <col min="13" max="13" width="17.81640625" style="3" bestFit="1" customWidth="1"/>
    <col min="14" max="16384" width="8.7265625" style="2"/>
  </cols>
  <sheetData>
    <row r="1" spans="1:13" x14ac:dyDescent="0.45">
      <c r="A1" s="20" t="s">
        <v>13</v>
      </c>
      <c r="B1" s="20"/>
      <c r="C1" s="20"/>
      <c r="D1" s="20"/>
      <c r="E1" s="20"/>
      <c r="F1" s="20"/>
      <c r="G1" s="20"/>
    </row>
    <row r="2" spans="1:13" x14ac:dyDescent="0.45">
      <c r="A2" s="1"/>
      <c r="B2" s="1"/>
      <c r="C2" s="1"/>
      <c r="D2" s="1"/>
      <c r="E2" s="1"/>
      <c r="F2" s="1"/>
      <c r="G2" s="1"/>
    </row>
    <row r="3" spans="1:13" x14ac:dyDescent="0.45">
      <c r="A3" s="21" t="s">
        <v>90</v>
      </c>
      <c r="B3" s="21"/>
      <c r="C3" s="21"/>
      <c r="D3" s="21"/>
      <c r="E3" s="21"/>
      <c r="F3" s="21"/>
      <c r="G3" s="21"/>
      <c r="I3" s="19" t="s">
        <v>15</v>
      </c>
      <c r="J3" s="19"/>
      <c r="K3" s="19"/>
      <c r="L3" s="19"/>
      <c r="M3" s="19"/>
    </row>
    <row r="4" spans="1:13" x14ac:dyDescent="0.45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9" t="s">
        <v>14</v>
      </c>
      <c r="I4" s="10" t="s">
        <v>2</v>
      </c>
      <c r="J4" s="10" t="s">
        <v>16</v>
      </c>
      <c r="K4" s="11" t="s">
        <v>4</v>
      </c>
      <c r="L4" s="11" t="s">
        <v>5</v>
      </c>
      <c r="M4" s="12" t="s">
        <v>14</v>
      </c>
    </row>
    <row r="5" spans="1:13" x14ac:dyDescent="0.45">
      <c r="A5" s="15" t="s">
        <v>89</v>
      </c>
      <c r="B5" s="15" t="s">
        <v>6</v>
      </c>
      <c r="C5" s="15">
        <v>316</v>
      </c>
      <c r="D5" s="15" t="s">
        <v>17</v>
      </c>
      <c r="E5" s="15">
        <v>6</v>
      </c>
      <c r="F5" s="15">
        <v>614</v>
      </c>
      <c r="G5" s="15">
        <v>305</v>
      </c>
      <c r="I5" s="18">
        <v>316</v>
      </c>
      <c r="J5" s="5">
        <f>COUNTIF(C:C,I5)</f>
        <v>6</v>
      </c>
      <c r="K5" s="5">
        <f>SUMIF(C:C,I5, E:E)</f>
        <v>36</v>
      </c>
      <c r="L5" s="5">
        <f>SUMIF(C:C,I5, F:F)</f>
        <v>3494</v>
      </c>
      <c r="M5" s="6">
        <f>SUMIF(C:C,I5, G:G)</f>
        <v>1273</v>
      </c>
    </row>
    <row r="6" spans="1:13" x14ac:dyDescent="0.45">
      <c r="A6" s="15" t="s">
        <v>89</v>
      </c>
      <c r="B6" s="15" t="s">
        <v>6</v>
      </c>
      <c r="C6" s="15">
        <v>316</v>
      </c>
      <c r="D6" s="15" t="s">
        <v>18</v>
      </c>
      <c r="E6" s="15">
        <v>6</v>
      </c>
      <c r="F6" s="15">
        <v>512</v>
      </c>
      <c r="G6" s="15">
        <v>153</v>
      </c>
      <c r="I6" s="18">
        <v>317</v>
      </c>
      <c r="J6" s="5">
        <f>COUNTIF(C:C,I6)</f>
        <v>7</v>
      </c>
      <c r="K6" s="5">
        <f>SUMIF(C:C,I6, E:E)</f>
        <v>67</v>
      </c>
      <c r="L6" s="5">
        <f>SUMIF(C:C,I6, F:F)</f>
        <v>2943</v>
      </c>
      <c r="M6" s="6">
        <f>SUMIF(C:C,I6, G:G)</f>
        <v>1426</v>
      </c>
    </row>
    <row r="7" spans="1:13" x14ac:dyDescent="0.45">
      <c r="A7" s="15" t="s">
        <v>89</v>
      </c>
      <c r="B7" s="15" t="s">
        <v>6</v>
      </c>
      <c r="C7" s="15">
        <v>316</v>
      </c>
      <c r="D7" s="15" t="s">
        <v>19</v>
      </c>
      <c r="E7" s="15">
        <v>7</v>
      </c>
      <c r="F7" s="15">
        <v>768</v>
      </c>
      <c r="G7" s="15">
        <v>305</v>
      </c>
      <c r="I7" s="18">
        <v>318</v>
      </c>
      <c r="J7" s="5">
        <f>COUNTIF(C:C,I7)</f>
        <v>5</v>
      </c>
      <c r="K7" s="5">
        <f>SUMIF(C:C,I7, E:E)</f>
        <v>85</v>
      </c>
      <c r="L7" s="5">
        <f>SUMIF(C:C,I7, F:F)</f>
        <v>5753</v>
      </c>
      <c r="M7" s="6">
        <f>SUMIF(C:C,I7, G:G)</f>
        <v>2544</v>
      </c>
    </row>
    <row r="8" spans="1:13" x14ac:dyDescent="0.45">
      <c r="A8" s="15" t="s">
        <v>89</v>
      </c>
      <c r="B8" s="15" t="s">
        <v>6</v>
      </c>
      <c r="C8" s="15">
        <v>316</v>
      </c>
      <c r="D8" s="15" t="s">
        <v>20</v>
      </c>
      <c r="E8" s="15">
        <v>5</v>
      </c>
      <c r="F8" s="15">
        <v>384</v>
      </c>
      <c r="G8" s="15">
        <v>204</v>
      </c>
      <c r="I8" s="18">
        <v>320</v>
      </c>
      <c r="J8" s="5">
        <f>COUNTIF(C:C,I8)</f>
        <v>8</v>
      </c>
      <c r="K8" s="5">
        <f>SUMIF(C:C,I8, E:E)</f>
        <v>109</v>
      </c>
      <c r="L8" s="5">
        <f>SUMIF(C:C,I8, F:F)</f>
        <v>6432</v>
      </c>
      <c r="M8" s="6">
        <f>SUMIF(C:C,I8, G:G)</f>
        <v>2323</v>
      </c>
    </row>
    <row r="9" spans="1:13" x14ac:dyDescent="0.45">
      <c r="A9" s="15" t="s">
        <v>89</v>
      </c>
      <c r="B9" s="15" t="s">
        <v>6</v>
      </c>
      <c r="C9" s="15">
        <v>316</v>
      </c>
      <c r="D9" s="15" t="s">
        <v>21</v>
      </c>
      <c r="E9" s="15">
        <v>6</v>
      </c>
      <c r="F9" s="15">
        <v>512</v>
      </c>
      <c r="G9" s="15">
        <v>153</v>
      </c>
      <c r="I9" s="18">
        <v>321</v>
      </c>
      <c r="J9" s="5">
        <f>COUNTIF(C:C,I9)</f>
        <v>10</v>
      </c>
      <c r="K9" s="5">
        <f>SUMIF(C:C,I9, E:E)</f>
        <v>91</v>
      </c>
      <c r="L9" s="5">
        <f>SUMIF(C:C,I9, F:F)</f>
        <v>8957</v>
      </c>
      <c r="M9" s="6">
        <f>SUMIF(C:C,I9, G:G)</f>
        <v>2137</v>
      </c>
    </row>
    <row r="10" spans="1:13" x14ac:dyDescent="0.45">
      <c r="A10" s="15" t="s">
        <v>89</v>
      </c>
      <c r="B10" s="15" t="s">
        <v>6</v>
      </c>
      <c r="C10" s="15">
        <v>316</v>
      </c>
      <c r="D10" s="15" t="s">
        <v>22</v>
      </c>
      <c r="E10" s="15">
        <v>6</v>
      </c>
      <c r="F10" s="15">
        <v>704</v>
      </c>
      <c r="G10" s="15">
        <v>153</v>
      </c>
      <c r="I10" s="18">
        <v>322</v>
      </c>
      <c r="J10" s="5">
        <f>COUNTIF(C:C,I10)</f>
        <v>13</v>
      </c>
      <c r="K10" s="5">
        <f>SUMIF(C:C,I10, E:E)</f>
        <v>146</v>
      </c>
      <c r="L10" s="5">
        <f>SUMIF(C:C,I10, F:F)</f>
        <v>9546</v>
      </c>
      <c r="M10" s="6">
        <f>SUMIF(C:C,I10, G:G)</f>
        <v>3256</v>
      </c>
    </row>
    <row r="11" spans="1:13" x14ac:dyDescent="0.45">
      <c r="A11" s="15" t="s">
        <v>89</v>
      </c>
      <c r="B11" s="15" t="s">
        <v>7</v>
      </c>
      <c r="C11" s="15">
        <v>317</v>
      </c>
      <c r="D11" s="15" t="s">
        <v>23</v>
      </c>
      <c r="E11" s="15">
        <v>11</v>
      </c>
      <c r="F11" s="15">
        <v>576</v>
      </c>
      <c r="G11" s="15">
        <v>254</v>
      </c>
      <c r="I11" s="18">
        <v>3231</v>
      </c>
      <c r="J11" s="5">
        <f>COUNTIF(C:C,I11)</f>
        <v>4</v>
      </c>
      <c r="K11" s="5">
        <f>SUMIF(C:C,I11, E:E)</f>
        <v>33</v>
      </c>
      <c r="L11" s="5">
        <f>SUMIF(C:C,I11, F:F)</f>
        <v>1827</v>
      </c>
      <c r="M11" s="6">
        <f>SUMIF(C:C,I11, G:G)</f>
        <v>510</v>
      </c>
    </row>
    <row r="12" spans="1:13" x14ac:dyDescent="0.45">
      <c r="A12" s="15" t="s">
        <v>89</v>
      </c>
      <c r="B12" s="15" t="s">
        <v>7</v>
      </c>
      <c r="C12" s="15">
        <v>317</v>
      </c>
      <c r="D12" s="15" t="s">
        <v>24</v>
      </c>
      <c r="E12" s="15">
        <v>9</v>
      </c>
      <c r="F12" s="15">
        <v>448</v>
      </c>
      <c r="G12" s="15">
        <v>229</v>
      </c>
      <c r="I12" s="18">
        <v>3232</v>
      </c>
      <c r="J12" s="5">
        <f>COUNTIF(C:C,I12)</f>
        <v>7</v>
      </c>
      <c r="K12" s="5">
        <f>SUMIF(C:C,I12, E:E)</f>
        <v>53</v>
      </c>
      <c r="L12" s="5">
        <f>SUMIF(C:C,I12, F:F)</f>
        <v>6475</v>
      </c>
      <c r="M12" s="6">
        <f>SUMIF(C:C,I12, G:G)</f>
        <v>1272</v>
      </c>
    </row>
    <row r="13" spans="1:13" x14ac:dyDescent="0.45">
      <c r="A13" s="15" t="s">
        <v>89</v>
      </c>
      <c r="B13" s="15" t="s">
        <v>7</v>
      </c>
      <c r="C13" s="15">
        <v>317</v>
      </c>
      <c r="D13" s="15" t="s">
        <v>25</v>
      </c>
      <c r="E13" s="15">
        <v>11</v>
      </c>
      <c r="F13" s="15">
        <v>320</v>
      </c>
      <c r="G13" s="15">
        <v>204</v>
      </c>
      <c r="I13" s="18">
        <v>3233</v>
      </c>
      <c r="J13" s="5">
        <f>COUNTIF(C:C,I13)</f>
        <v>5</v>
      </c>
      <c r="K13" s="5">
        <f>SUMIF(C:C,I13, E:E)</f>
        <v>42</v>
      </c>
      <c r="L13" s="5">
        <f>SUMIF(C:C,I13, F:F)</f>
        <v>5120</v>
      </c>
      <c r="M13" s="6">
        <f>SUMIF(C:C,I13, G:G)</f>
        <v>1220</v>
      </c>
    </row>
    <row r="14" spans="1:13" x14ac:dyDescent="0.45">
      <c r="A14" s="15" t="s">
        <v>89</v>
      </c>
      <c r="B14" s="15" t="s">
        <v>7</v>
      </c>
      <c r="C14" s="15">
        <v>317</v>
      </c>
      <c r="D14" s="15" t="s">
        <v>26</v>
      </c>
      <c r="E14" s="15">
        <v>8</v>
      </c>
      <c r="F14" s="15">
        <v>422</v>
      </c>
      <c r="G14" s="15">
        <v>178</v>
      </c>
      <c r="I14" s="18">
        <v>3234</v>
      </c>
      <c r="J14" s="5">
        <f>COUNTIF(C:C,I14)</f>
        <v>4</v>
      </c>
      <c r="K14" s="5">
        <f>SUMIF(C:C,I14, E:E)</f>
        <v>35</v>
      </c>
      <c r="L14" s="5">
        <f>SUMIF(C:C,I14, F:F)</f>
        <v>4480</v>
      </c>
      <c r="M14" s="6">
        <f>SUMIF(C:C,I14, G:G)</f>
        <v>1272</v>
      </c>
    </row>
    <row r="15" spans="1:13" x14ac:dyDescent="0.45">
      <c r="A15" s="15" t="s">
        <v>89</v>
      </c>
      <c r="B15" s="15" t="s">
        <v>7</v>
      </c>
      <c r="C15" s="15">
        <v>317</v>
      </c>
      <c r="D15" s="15" t="s">
        <v>27</v>
      </c>
      <c r="E15" s="15">
        <v>11</v>
      </c>
      <c r="F15" s="15">
        <v>448</v>
      </c>
      <c r="G15" s="15">
        <v>204</v>
      </c>
      <c r="I15" s="18">
        <v>324</v>
      </c>
      <c r="J15" s="5">
        <f>COUNTIF(C:C,I15)</f>
        <v>14</v>
      </c>
      <c r="K15" s="5">
        <f>SUMIF(C:C,I15, E:E)</f>
        <v>161</v>
      </c>
      <c r="L15" s="5">
        <f>SUMIF(C:C,I15, F:F)</f>
        <v>11556</v>
      </c>
      <c r="M15" s="6">
        <f>SUMIF(C:C,I15, G:G)</f>
        <v>3867</v>
      </c>
    </row>
    <row r="16" spans="1:13" x14ac:dyDescent="0.45">
      <c r="A16" s="15" t="s">
        <v>89</v>
      </c>
      <c r="B16" s="15" t="s">
        <v>7</v>
      </c>
      <c r="C16" s="15">
        <v>317</v>
      </c>
      <c r="D16" s="15" t="s">
        <v>28</v>
      </c>
      <c r="E16" s="15">
        <v>6</v>
      </c>
      <c r="F16" s="15">
        <v>294</v>
      </c>
      <c r="G16" s="15">
        <v>153</v>
      </c>
      <c r="I16" s="13" t="s">
        <v>91</v>
      </c>
      <c r="J16" s="14">
        <f>SUM(J5:J15)</f>
        <v>83</v>
      </c>
      <c r="K16" s="14">
        <f>SUM(K5:K15)</f>
        <v>858</v>
      </c>
      <c r="L16" s="14">
        <f>SUM(L5:L15)</f>
        <v>66583</v>
      </c>
      <c r="M16" s="14">
        <f>SUM(M5:M15)</f>
        <v>21100</v>
      </c>
    </row>
    <row r="17" spans="1:13" x14ac:dyDescent="0.45">
      <c r="A17" s="15" t="s">
        <v>89</v>
      </c>
      <c r="B17" s="15" t="s">
        <v>7</v>
      </c>
      <c r="C17" s="15">
        <v>317</v>
      </c>
      <c r="D17" s="15" t="s">
        <v>29</v>
      </c>
      <c r="E17" s="15">
        <v>11</v>
      </c>
      <c r="F17" s="15">
        <v>435</v>
      </c>
      <c r="G17" s="15">
        <v>204</v>
      </c>
    </row>
    <row r="18" spans="1:13" x14ac:dyDescent="0.45">
      <c r="A18" s="15" t="s">
        <v>89</v>
      </c>
      <c r="B18" s="15" t="s">
        <v>7</v>
      </c>
      <c r="C18" s="15">
        <v>318</v>
      </c>
      <c r="D18" s="15" t="s">
        <v>30</v>
      </c>
      <c r="E18" s="15">
        <v>11</v>
      </c>
      <c r="F18" s="15">
        <v>896</v>
      </c>
      <c r="G18" s="15">
        <v>356</v>
      </c>
      <c r="I18" s="2"/>
      <c r="J18" s="2"/>
      <c r="K18" s="2"/>
      <c r="L18" s="2"/>
      <c r="M18" s="2"/>
    </row>
    <row r="19" spans="1:13" x14ac:dyDescent="0.45">
      <c r="A19" s="15" t="s">
        <v>89</v>
      </c>
      <c r="B19" s="15" t="s">
        <v>7</v>
      </c>
      <c r="C19" s="15">
        <v>318</v>
      </c>
      <c r="D19" s="15" t="s">
        <v>31</v>
      </c>
      <c r="E19" s="15">
        <v>11</v>
      </c>
      <c r="F19" s="15">
        <v>768</v>
      </c>
      <c r="G19" s="15">
        <v>305</v>
      </c>
      <c r="I19" s="2"/>
      <c r="J19" s="2"/>
      <c r="K19" s="2"/>
      <c r="L19" s="2"/>
      <c r="M19" s="2"/>
    </row>
    <row r="20" spans="1:13" x14ac:dyDescent="0.45">
      <c r="A20" s="15" t="s">
        <v>89</v>
      </c>
      <c r="B20" s="15" t="s">
        <v>7</v>
      </c>
      <c r="C20" s="15">
        <v>318</v>
      </c>
      <c r="D20" s="15" t="s">
        <v>32</v>
      </c>
      <c r="E20" s="15">
        <v>17</v>
      </c>
      <c r="F20" s="15">
        <v>960</v>
      </c>
      <c r="G20" s="15">
        <v>509</v>
      </c>
      <c r="I20" s="2"/>
      <c r="J20" s="2"/>
      <c r="K20" s="2"/>
      <c r="L20" s="2"/>
      <c r="M20" s="2"/>
    </row>
    <row r="21" spans="1:13" x14ac:dyDescent="0.45">
      <c r="A21" s="15" t="s">
        <v>89</v>
      </c>
      <c r="B21" s="15" t="s">
        <v>7</v>
      </c>
      <c r="C21" s="15">
        <v>318</v>
      </c>
      <c r="D21" s="15" t="s">
        <v>33</v>
      </c>
      <c r="E21" s="15">
        <v>23</v>
      </c>
      <c r="F21" s="15">
        <v>1536</v>
      </c>
      <c r="G21" s="15">
        <v>763</v>
      </c>
      <c r="I21" s="2"/>
      <c r="J21" s="2"/>
      <c r="K21" s="2"/>
      <c r="L21" s="2"/>
      <c r="M21" s="2"/>
    </row>
    <row r="22" spans="1:13" x14ac:dyDescent="0.45">
      <c r="A22" s="15" t="s">
        <v>89</v>
      </c>
      <c r="B22" s="15" t="s">
        <v>7</v>
      </c>
      <c r="C22" s="15">
        <v>318</v>
      </c>
      <c r="D22" s="15" t="s">
        <v>34</v>
      </c>
      <c r="E22" s="15">
        <v>23</v>
      </c>
      <c r="F22" s="15">
        <v>1593</v>
      </c>
      <c r="G22" s="15">
        <v>611</v>
      </c>
      <c r="I22" s="2"/>
      <c r="J22" s="2"/>
      <c r="K22" s="2"/>
      <c r="L22" s="2"/>
      <c r="M22" s="2"/>
    </row>
    <row r="23" spans="1:13" x14ac:dyDescent="0.45">
      <c r="A23" s="15" t="s">
        <v>89</v>
      </c>
      <c r="B23" s="15" t="s">
        <v>6</v>
      </c>
      <c r="C23" s="15">
        <v>320</v>
      </c>
      <c r="D23" s="15" t="s">
        <v>35</v>
      </c>
      <c r="E23" s="15">
        <v>11</v>
      </c>
      <c r="F23" s="15">
        <v>928</v>
      </c>
      <c r="G23" s="15">
        <v>285</v>
      </c>
      <c r="I23" s="2"/>
      <c r="J23" s="2"/>
      <c r="K23" s="2"/>
      <c r="L23" s="2"/>
      <c r="M23" s="2"/>
    </row>
    <row r="24" spans="1:13" x14ac:dyDescent="0.45">
      <c r="A24" s="15" t="s">
        <v>89</v>
      </c>
      <c r="B24" s="15" t="s">
        <v>6</v>
      </c>
      <c r="C24" s="15">
        <v>320</v>
      </c>
      <c r="D24" s="15" t="s">
        <v>36</v>
      </c>
      <c r="E24" s="15">
        <v>18</v>
      </c>
      <c r="F24" s="15">
        <v>832</v>
      </c>
      <c r="G24" s="15">
        <v>183</v>
      </c>
      <c r="I24" s="2"/>
      <c r="J24" s="2"/>
      <c r="K24" s="2"/>
      <c r="L24" s="2"/>
      <c r="M24" s="2"/>
    </row>
    <row r="25" spans="1:13" x14ac:dyDescent="0.45">
      <c r="A25" s="15" t="s">
        <v>89</v>
      </c>
      <c r="B25" s="15" t="s">
        <v>6</v>
      </c>
      <c r="C25" s="15">
        <v>320</v>
      </c>
      <c r="D25" s="15" t="s">
        <v>37</v>
      </c>
      <c r="E25" s="15">
        <v>8</v>
      </c>
      <c r="F25" s="15">
        <v>480</v>
      </c>
      <c r="G25" s="15">
        <v>177</v>
      </c>
      <c r="I25" s="2"/>
      <c r="J25" s="2"/>
      <c r="K25" s="2"/>
      <c r="L25" s="2"/>
      <c r="M25" s="2"/>
    </row>
    <row r="26" spans="1:13" x14ac:dyDescent="0.45">
      <c r="A26" s="15" t="s">
        <v>89</v>
      </c>
      <c r="B26" s="15" t="s">
        <v>6</v>
      </c>
      <c r="C26" s="15">
        <v>320</v>
      </c>
      <c r="D26" s="15" t="s">
        <v>38</v>
      </c>
      <c r="E26" s="15">
        <v>29</v>
      </c>
      <c r="F26" s="15">
        <v>1024</v>
      </c>
      <c r="G26" s="15">
        <v>509</v>
      </c>
      <c r="I26" s="2"/>
      <c r="J26" s="2"/>
      <c r="K26" s="2"/>
      <c r="L26" s="2"/>
      <c r="M26" s="2"/>
    </row>
    <row r="27" spans="1:13" x14ac:dyDescent="0.45">
      <c r="A27" s="15" t="s">
        <v>89</v>
      </c>
      <c r="B27" s="15" t="s">
        <v>6</v>
      </c>
      <c r="C27" s="15">
        <v>320</v>
      </c>
      <c r="D27" s="15" t="s">
        <v>39</v>
      </c>
      <c r="E27" s="15">
        <v>11</v>
      </c>
      <c r="F27" s="15">
        <v>960</v>
      </c>
      <c r="G27" s="15">
        <v>560</v>
      </c>
      <c r="I27" s="2"/>
      <c r="J27" s="2"/>
      <c r="K27" s="2"/>
      <c r="L27" s="2"/>
      <c r="M27" s="2"/>
    </row>
    <row r="28" spans="1:13" x14ac:dyDescent="0.45">
      <c r="A28" s="15" t="s">
        <v>89</v>
      </c>
      <c r="B28" s="15" t="s">
        <v>6</v>
      </c>
      <c r="C28" s="15">
        <v>320</v>
      </c>
      <c r="D28" s="15" t="s">
        <v>40</v>
      </c>
      <c r="E28" s="15">
        <v>13</v>
      </c>
      <c r="F28" s="15">
        <v>832</v>
      </c>
      <c r="G28" s="15">
        <v>229</v>
      </c>
      <c r="I28" s="2"/>
      <c r="J28" s="2"/>
      <c r="K28" s="2"/>
      <c r="L28" s="2"/>
      <c r="M28" s="2"/>
    </row>
    <row r="29" spans="1:13" x14ac:dyDescent="0.45">
      <c r="A29" s="15" t="s">
        <v>89</v>
      </c>
      <c r="B29" s="15" t="s">
        <v>6</v>
      </c>
      <c r="C29" s="15">
        <v>320</v>
      </c>
      <c r="D29" s="15" t="s">
        <v>41</v>
      </c>
      <c r="E29" s="15">
        <v>10</v>
      </c>
      <c r="F29" s="15">
        <v>896</v>
      </c>
      <c r="G29" s="15">
        <v>204</v>
      </c>
      <c r="I29" s="2"/>
      <c r="J29" s="2"/>
      <c r="K29" s="2"/>
      <c r="L29" s="2"/>
      <c r="M29" s="2"/>
    </row>
    <row r="30" spans="1:13" x14ac:dyDescent="0.45">
      <c r="A30" s="15" t="s">
        <v>89</v>
      </c>
      <c r="B30" s="15" t="s">
        <v>6</v>
      </c>
      <c r="C30" s="15">
        <v>320</v>
      </c>
      <c r="D30" s="15" t="s">
        <v>102</v>
      </c>
      <c r="E30" s="22">
        <v>9</v>
      </c>
      <c r="F30" s="22">
        <v>480</v>
      </c>
      <c r="G30" s="23">
        <v>176</v>
      </c>
      <c r="I30" s="2"/>
      <c r="J30" s="2"/>
      <c r="K30" s="2"/>
      <c r="L30" s="2"/>
      <c r="M30" s="2"/>
    </row>
    <row r="31" spans="1:13" x14ac:dyDescent="0.45">
      <c r="A31" s="15" t="s">
        <v>89</v>
      </c>
      <c r="B31" s="15" t="s">
        <v>8</v>
      </c>
      <c r="C31" s="15">
        <v>321</v>
      </c>
      <c r="D31" s="15" t="s">
        <v>42</v>
      </c>
      <c r="E31" s="15">
        <v>9</v>
      </c>
      <c r="F31" s="15">
        <v>1179</v>
      </c>
      <c r="G31" s="15">
        <v>254</v>
      </c>
      <c r="I31" s="2"/>
      <c r="J31" s="2"/>
      <c r="K31" s="2"/>
      <c r="L31" s="2"/>
      <c r="M31" s="2"/>
    </row>
    <row r="32" spans="1:13" x14ac:dyDescent="0.45">
      <c r="A32" s="15" t="s">
        <v>89</v>
      </c>
      <c r="B32" s="15" t="s">
        <v>8</v>
      </c>
      <c r="C32" s="15">
        <v>321</v>
      </c>
      <c r="D32" s="15" t="s">
        <v>43</v>
      </c>
      <c r="E32" s="15">
        <v>9</v>
      </c>
      <c r="F32" s="15">
        <v>733</v>
      </c>
      <c r="G32" s="15">
        <v>163</v>
      </c>
      <c r="I32" s="2"/>
      <c r="J32" s="2"/>
      <c r="K32" s="2"/>
      <c r="L32" s="2"/>
      <c r="M32" s="2"/>
    </row>
    <row r="33" spans="1:13" x14ac:dyDescent="0.45">
      <c r="A33" s="15" t="s">
        <v>89</v>
      </c>
      <c r="B33" s="15" t="s">
        <v>8</v>
      </c>
      <c r="C33" s="15">
        <v>321</v>
      </c>
      <c r="D33" s="15" t="s">
        <v>44</v>
      </c>
      <c r="E33" s="15">
        <v>14</v>
      </c>
      <c r="F33" s="15">
        <v>1125</v>
      </c>
      <c r="G33" s="15">
        <v>254</v>
      </c>
      <c r="I33" s="2"/>
      <c r="J33" s="2"/>
      <c r="K33" s="2"/>
      <c r="L33" s="2"/>
      <c r="M33" s="2"/>
    </row>
    <row r="34" spans="1:13" x14ac:dyDescent="0.45">
      <c r="A34" s="15" t="s">
        <v>89</v>
      </c>
      <c r="B34" s="15" t="s">
        <v>8</v>
      </c>
      <c r="C34" s="15">
        <v>321</v>
      </c>
      <c r="D34" s="15" t="s">
        <v>45</v>
      </c>
      <c r="E34" s="15">
        <v>8</v>
      </c>
      <c r="F34" s="15">
        <v>394</v>
      </c>
      <c r="G34" s="15">
        <v>153</v>
      </c>
      <c r="I34" s="2"/>
      <c r="J34" s="2"/>
      <c r="K34" s="2"/>
      <c r="L34" s="2"/>
      <c r="M34" s="2"/>
    </row>
    <row r="35" spans="1:13" x14ac:dyDescent="0.45">
      <c r="A35" s="15" t="s">
        <v>89</v>
      </c>
      <c r="B35" s="15" t="s">
        <v>8</v>
      </c>
      <c r="C35" s="15">
        <v>321</v>
      </c>
      <c r="D35" s="15" t="s">
        <v>46</v>
      </c>
      <c r="E35" s="15">
        <v>9</v>
      </c>
      <c r="F35" s="15">
        <v>1104</v>
      </c>
      <c r="G35" s="15">
        <v>275</v>
      </c>
      <c r="I35" s="2"/>
      <c r="J35" s="2"/>
      <c r="K35" s="2"/>
      <c r="L35" s="2"/>
      <c r="M35" s="2"/>
    </row>
    <row r="36" spans="1:13" x14ac:dyDescent="0.45">
      <c r="A36" s="15" t="s">
        <v>89</v>
      </c>
      <c r="B36" s="15" t="s">
        <v>8</v>
      </c>
      <c r="C36" s="15">
        <v>321</v>
      </c>
      <c r="D36" s="15" t="s">
        <v>47</v>
      </c>
      <c r="E36" s="15">
        <v>8</v>
      </c>
      <c r="F36" s="15">
        <v>711</v>
      </c>
      <c r="G36" s="15">
        <v>204</v>
      </c>
      <c r="I36" s="2"/>
      <c r="J36" s="2"/>
      <c r="K36" s="2"/>
      <c r="L36" s="2"/>
      <c r="M36" s="2"/>
    </row>
    <row r="37" spans="1:13" x14ac:dyDescent="0.45">
      <c r="A37" s="15" t="s">
        <v>89</v>
      </c>
      <c r="B37" s="15" t="s">
        <v>8</v>
      </c>
      <c r="C37" s="15">
        <v>321</v>
      </c>
      <c r="D37" s="15" t="s">
        <v>48</v>
      </c>
      <c r="E37" s="15">
        <v>9</v>
      </c>
      <c r="F37" s="15">
        <v>902</v>
      </c>
      <c r="G37" s="15">
        <v>254</v>
      </c>
      <c r="I37" s="2"/>
      <c r="J37" s="2"/>
      <c r="K37" s="2"/>
      <c r="L37" s="2"/>
      <c r="M37" s="2"/>
    </row>
    <row r="38" spans="1:13" x14ac:dyDescent="0.45">
      <c r="A38" s="15" t="s">
        <v>89</v>
      </c>
      <c r="B38" s="15" t="s">
        <v>8</v>
      </c>
      <c r="C38" s="15">
        <v>321</v>
      </c>
      <c r="D38" s="15" t="s">
        <v>49</v>
      </c>
      <c r="E38" s="15">
        <v>8</v>
      </c>
      <c r="F38" s="15">
        <v>674</v>
      </c>
      <c r="G38" s="15">
        <v>153</v>
      </c>
      <c r="I38" s="2"/>
      <c r="J38" s="2"/>
      <c r="K38" s="2"/>
      <c r="L38" s="2"/>
      <c r="M38" s="2"/>
    </row>
    <row r="39" spans="1:13" x14ac:dyDescent="0.45">
      <c r="A39" s="15" t="s">
        <v>89</v>
      </c>
      <c r="B39" s="15" t="s">
        <v>8</v>
      </c>
      <c r="C39" s="15">
        <v>321</v>
      </c>
      <c r="D39" s="15" t="s">
        <v>50</v>
      </c>
      <c r="E39" s="15">
        <v>9</v>
      </c>
      <c r="F39" s="15">
        <v>1066</v>
      </c>
      <c r="G39" s="15">
        <v>254</v>
      </c>
      <c r="I39" s="2"/>
      <c r="J39" s="2"/>
      <c r="K39" s="2"/>
      <c r="L39" s="2"/>
      <c r="M39" s="2"/>
    </row>
    <row r="40" spans="1:13" x14ac:dyDescent="0.45">
      <c r="A40" s="15" t="s">
        <v>89</v>
      </c>
      <c r="B40" s="15" t="s">
        <v>8</v>
      </c>
      <c r="C40" s="15">
        <v>321</v>
      </c>
      <c r="D40" s="15" t="s">
        <v>51</v>
      </c>
      <c r="E40" s="15">
        <v>8</v>
      </c>
      <c r="F40" s="15">
        <v>1069</v>
      </c>
      <c r="G40" s="15">
        <v>173</v>
      </c>
      <c r="I40" s="2"/>
      <c r="J40" s="2"/>
      <c r="K40" s="2"/>
      <c r="L40" s="2"/>
      <c r="M40" s="2"/>
    </row>
    <row r="41" spans="1:13" x14ac:dyDescent="0.45">
      <c r="A41" s="15" t="s">
        <v>89</v>
      </c>
      <c r="B41" s="15" t="s">
        <v>9</v>
      </c>
      <c r="C41" s="15">
        <v>322</v>
      </c>
      <c r="D41" s="15" t="s">
        <v>52</v>
      </c>
      <c r="E41" s="15">
        <v>11</v>
      </c>
      <c r="F41" s="15">
        <v>1092</v>
      </c>
      <c r="G41" s="15">
        <v>205</v>
      </c>
      <c r="I41" s="2"/>
      <c r="J41" s="2"/>
      <c r="K41" s="2"/>
      <c r="L41" s="2"/>
      <c r="M41" s="2"/>
    </row>
    <row r="42" spans="1:13" x14ac:dyDescent="0.45">
      <c r="A42" s="15" t="s">
        <v>89</v>
      </c>
      <c r="B42" s="15" t="s">
        <v>9</v>
      </c>
      <c r="C42" s="15">
        <v>322</v>
      </c>
      <c r="D42" s="15" t="s">
        <v>53</v>
      </c>
      <c r="E42" s="15">
        <v>11</v>
      </c>
      <c r="F42" s="15">
        <v>1135</v>
      </c>
      <c r="G42" s="15">
        <v>330</v>
      </c>
      <c r="I42" s="2"/>
      <c r="J42" s="2"/>
      <c r="K42" s="2"/>
      <c r="L42" s="2"/>
      <c r="M42" s="2"/>
    </row>
    <row r="43" spans="1:13" x14ac:dyDescent="0.45">
      <c r="A43" s="15" t="s">
        <v>89</v>
      </c>
      <c r="B43" s="15" t="s">
        <v>9</v>
      </c>
      <c r="C43" s="15">
        <v>322</v>
      </c>
      <c r="D43" s="15" t="s">
        <v>54</v>
      </c>
      <c r="E43" s="15">
        <v>11</v>
      </c>
      <c r="F43" s="15">
        <v>655</v>
      </c>
      <c r="G43" s="15">
        <v>246</v>
      </c>
      <c r="I43" s="2"/>
      <c r="J43" s="2"/>
      <c r="K43" s="2"/>
      <c r="L43" s="2"/>
      <c r="M43" s="2"/>
    </row>
    <row r="44" spans="1:13" x14ac:dyDescent="0.45">
      <c r="A44" s="15" t="s">
        <v>89</v>
      </c>
      <c r="B44" s="15" t="s">
        <v>9</v>
      </c>
      <c r="C44" s="15">
        <v>322</v>
      </c>
      <c r="D44" s="15" t="s">
        <v>55</v>
      </c>
      <c r="E44" s="15">
        <v>9</v>
      </c>
      <c r="F44" s="15">
        <v>576</v>
      </c>
      <c r="G44" s="15">
        <v>178</v>
      </c>
      <c r="I44" s="2"/>
      <c r="J44" s="2"/>
      <c r="K44" s="2"/>
      <c r="L44" s="2"/>
      <c r="M44" s="2"/>
    </row>
    <row r="45" spans="1:13" x14ac:dyDescent="0.45">
      <c r="A45" s="15" t="s">
        <v>89</v>
      </c>
      <c r="B45" s="15" t="s">
        <v>9</v>
      </c>
      <c r="C45" s="15">
        <v>322</v>
      </c>
      <c r="D45" s="15" t="s">
        <v>56</v>
      </c>
      <c r="E45" s="15">
        <v>14</v>
      </c>
      <c r="F45" s="15">
        <v>841</v>
      </c>
      <c r="G45" s="15">
        <v>292</v>
      </c>
      <c r="I45" s="2"/>
      <c r="J45" s="2"/>
      <c r="K45" s="2"/>
      <c r="L45" s="2"/>
      <c r="M45" s="2"/>
    </row>
    <row r="46" spans="1:13" x14ac:dyDescent="0.45">
      <c r="A46" s="15" t="s">
        <v>89</v>
      </c>
      <c r="B46" s="15" t="s">
        <v>9</v>
      </c>
      <c r="C46" s="15">
        <v>322</v>
      </c>
      <c r="D46" s="15" t="s">
        <v>57</v>
      </c>
      <c r="E46" s="15">
        <v>17</v>
      </c>
      <c r="F46" s="15">
        <v>827</v>
      </c>
      <c r="G46" s="15">
        <v>406</v>
      </c>
      <c r="I46" s="2"/>
      <c r="J46" s="2"/>
      <c r="K46" s="2"/>
      <c r="L46" s="2"/>
      <c r="M46" s="2"/>
    </row>
    <row r="47" spans="1:13" x14ac:dyDescent="0.45">
      <c r="A47" s="15" t="s">
        <v>89</v>
      </c>
      <c r="B47" s="15" t="s">
        <v>9</v>
      </c>
      <c r="C47" s="15">
        <v>322</v>
      </c>
      <c r="D47" s="15" t="s">
        <v>58</v>
      </c>
      <c r="E47" s="15">
        <v>11</v>
      </c>
      <c r="F47" s="15">
        <v>971</v>
      </c>
      <c r="G47" s="15">
        <v>352</v>
      </c>
      <c r="I47" s="2"/>
      <c r="J47" s="2"/>
      <c r="K47" s="2"/>
      <c r="L47" s="2"/>
      <c r="M47" s="2"/>
    </row>
    <row r="48" spans="1:13" x14ac:dyDescent="0.45">
      <c r="A48" s="15" t="s">
        <v>89</v>
      </c>
      <c r="B48" s="15" t="s">
        <v>9</v>
      </c>
      <c r="C48" s="15">
        <v>322</v>
      </c>
      <c r="D48" s="15" t="s">
        <v>59</v>
      </c>
      <c r="E48" s="15">
        <v>11</v>
      </c>
      <c r="F48" s="15">
        <v>402</v>
      </c>
      <c r="G48" s="15">
        <v>218</v>
      </c>
      <c r="I48" s="2"/>
      <c r="J48" s="2"/>
      <c r="K48" s="2"/>
      <c r="L48" s="2"/>
      <c r="M48" s="2"/>
    </row>
    <row r="49" spans="1:13" x14ac:dyDescent="0.45">
      <c r="A49" s="15" t="s">
        <v>89</v>
      </c>
      <c r="B49" s="15" t="s">
        <v>9</v>
      </c>
      <c r="C49" s="15">
        <v>322</v>
      </c>
      <c r="D49" s="15" t="s">
        <v>60</v>
      </c>
      <c r="E49" s="15">
        <v>11</v>
      </c>
      <c r="F49" s="15">
        <v>887</v>
      </c>
      <c r="G49" s="15">
        <v>229</v>
      </c>
      <c r="I49" s="2"/>
      <c r="J49" s="2"/>
      <c r="K49" s="2"/>
      <c r="L49" s="2"/>
      <c r="M49" s="2"/>
    </row>
    <row r="50" spans="1:13" x14ac:dyDescent="0.45">
      <c r="A50" s="15" t="s">
        <v>89</v>
      </c>
      <c r="B50" s="15" t="s">
        <v>9</v>
      </c>
      <c r="C50" s="15">
        <v>322</v>
      </c>
      <c r="D50" s="15" t="s">
        <v>61</v>
      </c>
      <c r="E50" s="15">
        <v>9</v>
      </c>
      <c r="F50" s="15">
        <v>596</v>
      </c>
      <c r="G50" s="15">
        <v>198</v>
      </c>
      <c r="I50" s="2"/>
      <c r="J50" s="2"/>
      <c r="K50" s="2"/>
      <c r="L50" s="2"/>
      <c r="M50" s="2"/>
    </row>
    <row r="51" spans="1:13" x14ac:dyDescent="0.45">
      <c r="A51" s="15" t="s">
        <v>89</v>
      </c>
      <c r="B51" s="15" t="s">
        <v>9</v>
      </c>
      <c r="C51" s="15">
        <v>322</v>
      </c>
      <c r="D51" s="15" t="s">
        <v>62</v>
      </c>
      <c r="E51" s="15">
        <v>17</v>
      </c>
      <c r="F51" s="15">
        <v>836</v>
      </c>
      <c r="G51" s="15">
        <v>356</v>
      </c>
      <c r="I51" s="2"/>
      <c r="J51" s="2"/>
      <c r="K51" s="2"/>
      <c r="L51" s="2"/>
      <c r="M51" s="2"/>
    </row>
    <row r="52" spans="1:13" x14ac:dyDescent="0.45">
      <c r="A52" s="15" t="s">
        <v>89</v>
      </c>
      <c r="B52" s="15" t="s">
        <v>9</v>
      </c>
      <c r="C52" s="15">
        <v>322</v>
      </c>
      <c r="D52" s="15" t="s">
        <v>63</v>
      </c>
      <c r="E52" s="15">
        <v>7</v>
      </c>
      <c r="F52" s="15">
        <v>404</v>
      </c>
      <c r="G52" s="15">
        <v>102</v>
      </c>
      <c r="I52" s="2"/>
      <c r="J52" s="2"/>
      <c r="K52" s="2"/>
      <c r="L52" s="2"/>
      <c r="M52" s="2"/>
    </row>
    <row r="53" spans="1:13" x14ac:dyDescent="0.45">
      <c r="A53" s="15" t="s">
        <v>89</v>
      </c>
      <c r="B53" s="15" t="s">
        <v>9</v>
      </c>
      <c r="C53" s="15">
        <v>322</v>
      </c>
      <c r="D53" s="15" t="s">
        <v>64</v>
      </c>
      <c r="E53" s="15">
        <v>7</v>
      </c>
      <c r="F53" s="15">
        <v>324</v>
      </c>
      <c r="G53" s="15">
        <v>144</v>
      </c>
    </row>
    <row r="54" spans="1:13" x14ac:dyDescent="0.45">
      <c r="A54" s="15" t="s">
        <v>89</v>
      </c>
      <c r="B54" s="4" t="s">
        <v>10</v>
      </c>
      <c r="C54" s="4">
        <v>3231</v>
      </c>
      <c r="D54" s="4" t="s">
        <v>92</v>
      </c>
      <c r="E54" s="16">
        <v>7</v>
      </c>
      <c r="F54" s="16">
        <v>165</v>
      </c>
      <c r="G54" s="17">
        <v>90</v>
      </c>
    </row>
    <row r="55" spans="1:13" x14ac:dyDescent="0.45">
      <c r="A55" s="15" t="s">
        <v>89</v>
      </c>
      <c r="B55" s="4" t="s">
        <v>10</v>
      </c>
      <c r="C55" s="4">
        <v>3231</v>
      </c>
      <c r="D55" s="4" t="s">
        <v>93</v>
      </c>
      <c r="E55" s="16">
        <v>9</v>
      </c>
      <c r="F55" s="16">
        <v>495</v>
      </c>
      <c r="G55" s="17">
        <v>128</v>
      </c>
    </row>
    <row r="56" spans="1:13" x14ac:dyDescent="0.45">
      <c r="A56" s="15" t="s">
        <v>89</v>
      </c>
      <c r="B56" s="4" t="s">
        <v>10</v>
      </c>
      <c r="C56" s="4">
        <v>3231</v>
      </c>
      <c r="D56" s="4" t="s">
        <v>94</v>
      </c>
      <c r="E56" s="16">
        <v>8</v>
      </c>
      <c r="F56" s="16">
        <v>754</v>
      </c>
      <c r="G56" s="17">
        <v>103</v>
      </c>
    </row>
    <row r="57" spans="1:13" x14ac:dyDescent="0.45">
      <c r="A57" s="15" t="s">
        <v>89</v>
      </c>
      <c r="B57" s="4" t="s">
        <v>10</v>
      </c>
      <c r="C57" s="4">
        <v>3231</v>
      </c>
      <c r="D57" s="4" t="s">
        <v>95</v>
      </c>
      <c r="E57" s="16">
        <v>9</v>
      </c>
      <c r="F57" s="16">
        <v>413</v>
      </c>
      <c r="G57" s="17">
        <v>189</v>
      </c>
    </row>
    <row r="58" spans="1:13" x14ac:dyDescent="0.45">
      <c r="A58" s="15" t="s">
        <v>89</v>
      </c>
      <c r="B58" s="4" t="s">
        <v>10</v>
      </c>
      <c r="C58" s="4">
        <v>3232</v>
      </c>
      <c r="D58" s="4" t="s">
        <v>96</v>
      </c>
      <c r="E58" s="16">
        <v>9</v>
      </c>
      <c r="F58" s="16">
        <v>952</v>
      </c>
      <c r="G58" s="17">
        <v>148</v>
      </c>
    </row>
    <row r="59" spans="1:13" x14ac:dyDescent="0.45">
      <c r="A59" s="15" t="s">
        <v>89</v>
      </c>
      <c r="B59" s="4" t="s">
        <v>10</v>
      </c>
      <c r="C59" s="4">
        <v>3232</v>
      </c>
      <c r="D59" s="4" t="s">
        <v>97</v>
      </c>
      <c r="E59" s="16">
        <v>10</v>
      </c>
      <c r="F59" s="16">
        <v>955</v>
      </c>
      <c r="G59" s="17">
        <v>146</v>
      </c>
    </row>
    <row r="60" spans="1:13" x14ac:dyDescent="0.45">
      <c r="A60" s="15" t="s">
        <v>89</v>
      </c>
      <c r="B60" s="4" t="s">
        <v>10</v>
      </c>
      <c r="C60" s="4">
        <v>3232</v>
      </c>
      <c r="D60" s="4" t="s">
        <v>98</v>
      </c>
      <c r="E60" s="16">
        <v>7</v>
      </c>
      <c r="F60" s="16">
        <v>772</v>
      </c>
      <c r="G60" s="17">
        <v>190</v>
      </c>
    </row>
    <row r="61" spans="1:13" x14ac:dyDescent="0.45">
      <c r="A61" s="15" t="s">
        <v>89</v>
      </c>
      <c r="B61" s="4" t="s">
        <v>10</v>
      </c>
      <c r="C61" s="4">
        <v>3232</v>
      </c>
      <c r="D61" s="4" t="s">
        <v>99</v>
      </c>
      <c r="E61" s="16">
        <v>7</v>
      </c>
      <c r="F61" s="16">
        <v>975</v>
      </c>
      <c r="G61" s="17">
        <v>257</v>
      </c>
    </row>
    <row r="62" spans="1:13" x14ac:dyDescent="0.45">
      <c r="A62" s="15" t="s">
        <v>89</v>
      </c>
      <c r="B62" s="4" t="s">
        <v>10</v>
      </c>
      <c r="C62" s="4">
        <v>3232</v>
      </c>
      <c r="D62" s="4" t="s">
        <v>100</v>
      </c>
      <c r="E62" s="16">
        <v>7</v>
      </c>
      <c r="F62" s="16">
        <v>1379</v>
      </c>
      <c r="G62" s="17">
        <v>184</v>
      </c>
    </row>
    <row r="63" spans="1:13" x14ac:dyDescent="0.45">
      <c r="A63" s="15" t="s">
        <v>89</v>
      </c>
      <c r="B63" s="4" t="s">
        <v>10</v>
      </c>
      <c r="C63" s="4">
        <v>3232</v>
      </c>
      <c r="D63" s="4" t="s">
        <v>101</v>
      </c>
      <c r="E63" s="16">
        <v>5</v>
      </c>
      <c r="F63" s="16">
        <v>819</v>
      </c>
      <c r="G63" s="17">
        <v>237</v>
      </c>
    </row>
    <row r="64" spans="1:13" x14ac:dyDescent="0.45">
      <c r="A64" s="15" t="s">
        <v>89</v>
      </c>
      <c r="B64" s="4" t="s">
        <v>10</v>
      </c>
      <c r="C64" s="4">
        <v>3232</v>
      </c>
      <c r="D64" s="4" t="s">
        <v>79</v>
      </c>
      <c r="E64" s="16">
        <v>8</v>
      </c>
      <c r="F64" s="16">
        <v>623</v>
      </c>
      <c r="G64" s="17">
        <v>110</v>
      </c>
    </row>
    <row r="65" spans="1:7" x14ac:dyDescent="0.45">
      <c r="A65" s="15" t="s">
        <v>89</v>
      </c>
      <c r="B65" s="4" t="s">
        <v>11</v>
      </c>
      <c r="C65" s="4">
        <v>3233</v>
      </c>
      <c r="D65" s="4" t="s">
        <v>80</v>
      </c>
      <c r="E65" s="16">
        <v>7</v>
      </c>
      <c r="F65" s="16">
        <v>896</v>
      </c>
      <c r="G65" s="17">
        <v>229</v>
      </c>
    </row>
    <row r="66" spans="1:7" x14ac:dyDescent="0.45">
      <c r="A66" s="15" t="s">
        <v>89</v>
      </c>
      <c r="B66" s="4" t="s">
        <v>11</v>
      </c>
      <c r="C66" s="4">
        <v>3233</v>
      </c>
      <c r="D66" s="4" t="s">
        <v>81</v>
      </c>
      <c r="E66" s="16">
        <v>10</v>
      </c>
      <c r="F66" s="16">
        <v>1216</v>
      </c>
      <c r="G66" s="17">
        <v>254</v>
      </c>
    </row>
    <row r="67" spans="1:7" x14ac:dyDescent="0.45">
      <c r="A67" s="15" t="s">
        <v>89</v>
      </c>
      <c r="B67" s="4" t="s">
        <v>11</v>
      </c>
      <c r="C67" s="4">
        <v>3233</v>
      </c>
      <c r="D67" s="4" t="s">
        <v>82</v>
      </c>
      <c r="E67" s="16">
        <v>7</v>
      </c>
      <c r="F67" s="16">
        <v>1216</v>
      </c>
      <c r="G67" s="17">
        <v>254</v>
      </c>
    </row>
    <row r="68" spans="1:7" x14ac:dyDescent="0.45">
      <c r="A68" s="15" t="s">
        <v>89</v>
      </c>
      <c r="B68" s="4" t="s">
        <v>11</v>
      </c>
      <c r="C68" s="4">
        <v>3233</v>
      </c>
      <c r="D68" s="4" t="s">
        <v>83</v>
      </c>
      <c r="E68" s="16">
        <v>8</v>
      </c>
      <c r="F68" s="16">
        <v>896</v>
      </c>
      <c r="G68" s="17">
        <v>254</v>
      </c>
    </row>
    <row r="69" spans="1:7" x14ac:dyDescent="0.45">
      <c r="A69" s="15" t="s">
        <v>89</v>
      </c>
      <c r="B69" s="4" t="s">
        <v>11</v>
      </c>
      <c r="C69" s="4">
        <v>3233</v>
      </c>
      <c r="D69" s="4" t="s">
        <v>84</v>
      </c>
      <c r="E69" s="16">
        <v>10</v>
      </c>
      <c r="F69" s="16">
        <v>896</v>
      </c>
      <c r="G69" s="17">
        <v>229</v>
      </c>
    </row>
    <row r="70" spans="1:7" x14ac:dyDescent="0.45">
      <c r="A70" s="15" t="s">
        <v>89</v>
      </c>
      <c r="B70" s="4" t="s">
        <v>11</v>
      </c>
      <c r="C70" s="4">
        <v>3234</v>
      </c>
      <c r="D70" s="4" t="s">
        <v>85</v>
      </c>
      <c r="E70" s="16">
        <v>7</v>
      </c>
      <c r="F70" s="16">
        <v>896</v>
      </c>
      <c r="G70" s="17">
        <v>204</v>
      </c>
    </row>
    <row r="71" spans="1:7" x14ac:dyDescent="0.45">
      <c r="A71" s="15" t="s">
        <v>89</v>
      </c>
      <c r="B71" s="4" t="s">
        <v>11</v>
      </c>
      <c r="C71" s="4">
        <v>3234</v>
      </c>
      <c r="D71" s="4" t="s">
        <v>86</v>
      </c>
      <c r="E71" s="16">
        <v>10</v>
      </c>
      <c r="F71" s="16">
        <v>1408</v>
      </c>
      <c r="G71" s="17">
        <v>458</v>
      </c>
    </row>
    <row r="72" spans="1:7" x14ac:dyDescent="0.45">
      <c r="A72" s="15" t="s">
        <v>89</v>
      </c>
      <c r="B72" s="4" t="s">
        <v>11</v>
      </c>
      <c r="C72" s="4">
        <v>3234</v>
      </c>
      <c r="D72" s="4" t="s">
        <v>87</v>
      </c>
      <c r="E72" s="16">
        <v>8</v>
      </c>
      <c r="F72" s="16">
        <v>1024</v>
      </c>
      <c r="G72" s="17">
        <v>305</v>
      </c>
    </row>
    <row r="73" spans="1:7" x14ac:dyDescent="0.45">
      <c r="A73" s="15" t="s">
        <v>89</v>
      </c>
      <c r="B73" s="4" t="s">
        <v>11</v>
      </c>
      <c r="C73" s="4">
        <v>3234</v>
      </c>
      <c r="D73" s="4" t="s">
        <v>88</v>
      </c>
      <c r="E73" s="16">
        <v>10</v>
      </c>
      <c r="F73" s="16">
        <v>1152</v>
      </c>
      <c r="G73" s="17">
        <v>305</v>
      </c>
    </row>
    <row r="74" spans="1:7" x14ac:dyDescent="0.45">
      <c r="A74" s="15" t="s">
        <v>89</v>
      </c>
      <c r="B74" s="15" t="s">
        <v>12</v>
      </c>
      <c r="C74" s="15">
        <v>324</v>
      </c>
      <c r="D74" s="15" t="s">
        <v>65</v>
      </c>
      <c r="E74" s="16">
        <v>17</v>
      </c>
      <c r="F74" s="16">
        <v>1118</v>
      </c>
      <c r="G74" s="17">
        <v>389</v>
      </c>
    </row>
    <row r="75" spans="1:7" x14ac:dyDescent="0.45">
      <c r="A75" s="15" t="s">
        <v>89</v>
      </c>
      <c r="B75" s="15" t="s">
        <v>12</v>
      </c>
      <c r="C75" s="15">
        <v>324</v>
      </c>
      <c r="D75" s="15" t="s">
        <v>66</v>
      </c>
      <c r="E75" s="16">
        <v>14</v>
      </c>
      <c r="F75" s="16">
        <v>1071</v>
      </c>
      <c r="G75" s="17">
        <v>331</v>
      </c>
    </row>
    <row r="76" spans="1:7" x14ac:dyDescent="0.45">
      <c r="A76" s="15" t="s">
        <v>89</v>
      </c>
      <c r="B76" s="15" t="s">
        <v>12</v>
      </c>
      <c r="C76" s="15">
        <v>324</v>
      </c>
      <c r="D76" s="15" t="s">
        <v>67</v>
      </c>
      <c r="E76" s="16">
        <v>14</v>
      </c>
      <c r="F76" s="16">
        <v>1143</v>
      </c>
      <c r="G76" s="17">
        <v>540</v>
      </c>
    </row>
    <row r="77" spans="1:7" x14ac:dyDescent="0.45">
      <c r="A77" s="15" t="s">
        <v>89</v>
      </c>
      <c r="B77" s="15" t="s">
        <v>12</v>
      </c>
      <c r="C77" s="15">
        <v>324</v>
      </c>
      <c r="D77" s="15" t="s">
        <v>68</v>
      </c>
      <c r="E77" s="16">
        <v>11</v>
      </c>
      <c r="F77" s="16">
        <v>1075</v>
      </c>
      <c r="G77" s="17">
        <v>190</v>
      </c>
    </row>
    <row r="78" spans="1:7" x14ac:dyDescent="0.45">
      <c r="A78" s="15" t="s">
        <v>89</v>
      </c>
      <c r="B78" s="15" t="s">
        <v>12</v>
      </c>
      <c r="C78" s="15">
        <v>324</v>
      </c>
      <c r="D78" s="15" t="s">
        <v>69</v>
      </c>
      <c r="E78" s="16">
        <v>9</v>
      </c>
      <c r="F78" s="16">
        <v>1195</v>
      </c>
      <c r="G78" s="17">
        <v>350</v>
      </c>
    </row>
    <row r="79" spans="1:7" x14ac:dyDescent="0.45">
      <c r="A79" s="15" t="s">
        <v>89</v>
      </c>
      <c r="B79" s="15" t="s">
        <v>12</v>
      </c>
      <c r="C79" s="15">
        <v>324</v>
      </c>
      <c r="D79" s="15" t="s">
        <v>70</v>
      </c>
      <c r="E79" s="16">
        <v>18</v>
      </c>
      <c r="F79" s="16">
        <v>1536</v>
      </c>
      <c r="G79" s="17">
        <v>560</v>
      </c>
    </row>
    <row r="80" spans="1:7" x14ac:dyDescent="0.45">
      <c r="A80" s="15" t="s">
        <v>89</v>
      </c>
      <c r="B80" s="15" t="s">
        <v>12</v>
      </c>
      <c r="C80" s="15">
        <v>324</v>
      </c>
      <c r="D80" s="15" t="s">
        <v>71</v>
      </c>
      <c r="E80" s="16">
        <v>9</v>
      </c>
      <c r="F80" s="16">
        <v>544</v>
      </c>
      <c r="G80" s="17">
        <v>184</v>
      </c>
    </row>
    <row r="81" spans="1:7" x14ac:dyDescent="0.45">
      <c r="A81" s="15" t="s">
        <v>89</v>
      </c>
      <c r="B81" s="15" t="s">
        <v>12</v>
      </c>
      <c r="C81" s="15">
        <v>324</v>
      </c>
      <c r="D81" s="15" t="s">
        <v>72</v>
      </c>
      <c r="E81" s="16">
        <v>14</v>
      </c>
      <c r="F81" s="16">
        <v>512</v>
      </c>
      <c r="G81" s="17">
        <v>166</v>
      </c>
    </row>
    <row r="82" spans="1:7" x14ac:dyDescent="0.45">
      <c r="A82" s="15" t="s">
        <v>89</v>
      </c>
      <c r="B82" s="15" t="s">
        <v>12</v>
      </c>
      <c r="C82" s="15">
        <v>324</v>
      </c>
      <c r="D82" s="15" t="s">
        <v>73</v>
      </c>
      <c r="E82" s="16">
        <v>10</v>
      </c>
      <c r="F82" s="16">
        <v>333</v>
      </c>
      <c r="G82" s="17">
        <v>197</v>
      </c>
    </row>
    <row r="83" spans="1:7" x14ac:dyDescent="0.45">
      <c r="A83" s="15" t="s">
        <v>89</v>
      </c>
      <c r="B83" s="15" t="s">
        <v>12</v>
      </c>
      <c r="C83" s="15">
        <v>324</v>
      </c>
      <c r="D83" s="15" t="s">
        <v>74</v>
      </c>
      <c r="E83" s="16">
        <v>17</v>
      </c>
      <c r="F83" s="16">
        <v>1115</v>
      </c>
      <c r="G83" s="17">
        <v>268</v>
      </c>
    </row>
    <row r="84" spans="1:7" x14ac:dyDescent="0.45">
      <c r="A84" s="15" t="s">
        <v>89</v>
      </c>
      <c r="B84" s="15" t="s">
        <v>12</v>
      </c>
      <c r="C84" s="15">
        <v>324</v>
      </c>
      <c r="D84" s="15" t="s">
        <v>75</v>
      </c>
      <c r="E84" s="16">
        <v>6</v>
      </c>
      <c r="F84" s="16">
        <v>409</v>
      </c>
      <c r="G84" s="17">
        <v>161</v>
      </c>
    </row>
    <row r="85" spans="1:7" x14ac:dyDescent="0.45">
      <c r="A85" s="15" t="s">
        <v>89</v>
      </c>
      <c r="B85" s="15" t="s">
        <v>12</v>
      </c>
      <c r="C85" s="15">
        <v>324</v>
      </c>
      <c r="D85" s="15" t="s">
        <v>76</v>
      </c>
      <c r="E85" s="16">
        <v>6</v>
      </c>
      <c r="F85" s="16">
        <v>154</v>
      </c>
      <c r="G85" s="17">
        <v>106</v>
      </c>
    </row>
    <row r="86" spans="1:7" x14ac:dyDescent="0.45">
      <c r="A86" s="15" t="s">
        <v>89</v>
      </c>
      <c r="B86" s="15" t="s">
        <v>12</v>
      </c>
      <c r="C86" s="15">
        <v>324</v>
      </c>
      <c r="D86" s="15" t="s">
        <v>77</v>
      </c>
      <c r="E86" s="16">
        <v>11</v>
      </c>
      <c r="F86" s="16">
        <v>1125</v>
      </c>
      <c r="G86" s="17">
        <v>249</v>
      </c>
    </row>
    <row r="87" spans="1:7" x14ac:dyDescent="0.45">
      <c r="A87" s="15" t="s">
        <v>89</v>
      </c>
      <c r="B87" s="15" t="s">
        <v>12</v>
      </c>
      <c r="C87" s="15">
        <v>324</v>
      </c>
      <c r="D87" s="15" t="s">
        <v>78</v>
      </c>
      <c r="E87" s="16">
        <v>5</v>
      </c>
      <c r="F87" s="16">
        <v>226</v>
      </c>
      <c r="G87" s="17">
        <v>176</v>
      </c>
    </row>
  </sheetData>
  <mergeCells count="3">
    <mergeCell ref="I3:M3"/>
    <mergeCell ref="A1:G1"/>
    <mergeCell ref="A3:G3"/>
  </mergeCells>
  <phoneticPr fontId="8" type="noConversion"/>
  <conditionalFormatting sqref="D5:D17">
    <cfRule type="duplicateValues" dxfId="2" priority="13"/>
    <cfRule type="duplicateValues" dxfId="1" priority="14"/>
    <cfRule type="duplicateValues" dxfId="0" priority="1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6 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Trella, Amanda</dc:creator>
  <cp:lastModifiedBy>Trella, Amanda</cp:lastModifiedBy>
  <dcterms:created xsi:type="dcterms:W3CDTF">2023-06-15T03:49:05Z</dcterms:created>
  <dcterms:modified xsi:type="dcterms:W3CDTF">2024-01-14T19:39:27Z</dcterms:modified>
</cp:coreProperties>
</file>